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.pryadko\Desktop\ПРОГРАММЫ\2021 год\Годовые отчеты\Создание комфортных условий проживания населения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D22" i="1"/>
  <c r="E42" i="1"/>
  <c r="D42" i="1"/>
  <c r="D18" i="1"/>
  <c r="E13" i="1"/>
  <c r="D11" i="1"/>
  <c r="D9" i="1"/>
  <c r="D7" i="1"/>
  <c r="E102" i="1"/>
  <c r="E101" i="1" s="1"/>
  <c r="D102" i="1"/>
  <c r="D114" i="1"/>
  <c r="D113" i="1"/>
  <c r="D112" i="1"/>
  <c r="D111" i="1"/>
  <c r="D110" i="1"/>
  <c r="D109" i="1"/>
  <c r="D108" i="1"/>
  <c r="D107" i="1"/>
  <c r="D105" i="1"/>
  <c r="E149" i="1"/>
  <c r="E162" i="1"/>
  <c r="E161" i="1" s="1"/>
  <c r="E163" i="1"/>
  <c r="D163" i="1"/>
  <c r="D162" i="1"/>
  <c r="D161" i="1" s="1"/>
  <c r="E11" i="1" l="1"/>
  <c r="E17" i="1"/>
  <c r="E21" i="1"/>
  <c r="E24" i="1"/>
  <c r="E28" i="1"/>
  <c r="D28" i="1"/>
  <c r="D25" i="1"/>
  <c r="D24" i="1"/>
  <c r="D23" i="1"/>
  <c r="D21" i="1"/>
  <c r="D17" i="1"/>
  <c r="E108" i="1"/>
  <c r="D10" i="1"/>
  <c r="E33" i="1"/>
  <c r="E34" i="1"/>
  <c r="E35" i="1"/>
  <c r="E36" i="1"/>
  <c r="E12" i="1" s="1"/>
  <c r="E37" i="1"/>
  <c r="E38" i="1"/>
  <c r="E14" i="1" s="1"/>
  <c r="E39" i="1"/>
  <c r="E15" i="1" s="1"/>
  <c r="E6" i="1" s="1"/>
  <c r="E40" i="1"/>
  <c r="E16" i="1" s="1"/>
  <c r="E41" i="1"/>
  <c r="E18" i="1"/>
  <c r="E43" i="1"/>
  <c r="E44" i="1"/>
  <c r="E20" i="1" s="1"/>
  <c r="E45" i="1"/>
  <c r="E46" i="1"/>
  <c r="E22" i="1" s="1"/>
  <c r="E47" i="1"/>
  <c r="E23" i="1" s="1"/>
  <c r="E48" i="1"/>
  <c r="E49" i="1"/>
  <c r="E50" i="1"/>
  <c r="E26" i="1" s="1"/>
  <c r="E51" i="1"/>
  <c r="E52" i="1"/>
  <c r="D52" i="1"/>
  <c r="D51" i="1"/>
  <c r="D50" i="1"/>
  <c r="D26" i="1" s="1"/>
  <c r="D49" i="1"/>
  <c r="D48" i="1"/>
  <c r="D47" i="1"/>
  <c r="D45" i="1"/>
  <c r="D44" i="1"/>
  <c r="D20" i="1" s="1"/>
  <c r="D43" i="1"/>
  <c r="D19" i="1" s="1"/>
  <c r="D41" i="1"/>
  <c r="D40" i="1"/>
  <c r="D16" i="1" s="1"/>
  <c r="D39" i="1"/>
  <c r="D15" i="1" s="1"/>
  <c r="D6" i="1" s="1"/>
  <c r="D38" i="1"/>
  <c r="D14" i="1" s="1"/>
  <c r="D37" i="1"/>
  <c r="D13" i="1" s="1"/>
  <c r="D36" i="1"/>
  <c r="D12" i="1" s="1"/>
  <c r="D35" i="1"/>
  <c r="D34" i="1"/>
  <c r="D33" i="1"/>
  <c r="E54" i="1"/>
  <c r="D54" i="1"/>
  <c r="E55" i="1"/>
  <c r="E56" i="1"/>
  <c r="D56" i="1"/>
  <c r="D55" i="1"/>
  <c r="E61" i="1"/>
  <c r="E60" i="1" s="1"/>
  <c r="E62" i="1"/>
  <c r="D62" i="1"/>
  <c r="D61" i="1"/>
  <c r="D60" i="1" s="1"/>
  <c r="E82" i="1"/>
  <c r="D82" i="1"/>
  <c r="E83" i="1"/>
  <c r="E84" i="1"/>
  <c r="D84" i="1"/>
  <c r="D83" i="1"/>
  <c r="D90" i="1"/>
  <c r="E91" i="1"/>
  <c r="E90" i="1" s="1"/>
  <c r="D91" i="1"/>
  <c r="E105" i="1"/>
  <c r="E107" i="1"/>
  <c r="E109" i="1"/>
  <c r="E110" i="1"/>
  <c r="E111" i="1"/>
  <c r="E112" i="1"/>
  <c r="E113" i="1"/>
  <c r="E114" i="1"/>
  <c r="D106" i="1"/>
  <c r="E117" i="1"/>
  <c r="E106" i="1" s="1"/>
  <c r="D117" i="1"/>
  <c r="D103" i="1" s="1"/>
  <c r="E116" i="1"/>
  <c r="E115" i="1" s="1"/>
  <c r="D116" i="1"/>
  <c r="D115" i="1" s="1"/>
  <c r="E129" i="1"/>
  <c r="E128" i="1" s="1"/>
  <c r="D129" i="1"/>
  <c r="D128" i="1" s="1"/>
  <c r="E142" i="1"/>
  <c r="D142" i="1"/>
  <c r="E144" i="1"/>
  <c r="E140" i="1" s="1"/>
  <c r="E139" i="1" s="1"/>
  <c r="D144" i="1"/>
  <c r="D143" i="1" s="1"/>
  <c r="E151" i="1"/>
  <c r="E152" i="1"/>
  <c r="E10" i="1" s="1"/>
  <c r="E153" i="1"/>
  <c r="E154" i="1"/>
  <c r="E155" i="1"/>
  <c r="E156" i="1"/>
  <c r="E148" i="1" s="1"/>
  <c r="E147" i="1" s="1"/>
  <c r="E157" i="1"/>
  <c r="E158" i="1"/>
  <c r="E159" i="1"/>
  <c r="E160" i="1"/>
  <c r="E27" i="1" s="1"/>
  <c r="D152" i="1"/>
  <c r="D149" i="1" s="1"/>
  <c r="D153" i="1"/>
  <c r="D154" i="1"/>
  <c r="D155" i="1"/>
  <c r="D156" i="1"/>
  <c r="D157" i="1"/>
  <c r="D158" i="1"/>
  <c r="D159" i="1"/>
  <c r="D160" i="1"/>
  <c r="D151" i="1"/>
  <c r="D27" i="1" l="1"/>
  <c r="D101" i="1"/>
  <c r="E19" i="1"/>
  <c r="E25" i="1"/>
  <c r="E9" i="1"/>
  <c r="E5" i="1" s="1"/>
  <c r="E30" i="1"/>
  <c r="E29" i="1" s="1"/>
  <c r="D30" i="1"/>
  <c r="D29" i="1" s="1"/>
  <c r="D5" i="1"/>
  <c r="E31" i="1"/>
  <c r="E7" i="1"/>
  <c r="D31" i="1"/>
  <c r="D140" i="1"/>
  <c r="D139" i="1" s="1"/>
  <c r="E143" i="1"/>
  <c r="E103" i="1"/>
  <c r="D148" i="1"/>
  <c r="D147" i="1" s="1"/>
</calcChain>
</file>

<file path=xl/sharedStrings.xml><?xml version="1.0" encoding="utf-8"?>
<sst xmlns="http://schemas.openxmlformats.org/spreadsheetml/2006/main" count="179" uniqueCount="61">
  <si>
    <t>№ п/п</t>
  </si>
  <si>
    <t>Наименование Программы, подпрограммы Программы, основного мероприятия</t>
  </si>
  <si>
    <t>Объемы финансового обеспечения по Программе</t>
  </si>
  <si>
    <t>Исполнение</t>
  </si>
  <si>
    <t>Муниципальная программа Александровского муниципального округа Ставропольского края «Создание комфортных условий проживания населения»</t>
  </si>
  <si>
    <t>бюджет Александровского муниципального округа Ставропольского края  (далее – бюджет округа), в т.ч.</t>
  </si>
  <si>
    <t>средства бюджета Ставропольского края (далее – краевой бюджет),</t>
  </si>
  <si>
    <t>в т.ч. предусмотренные</t>
  </si>
  <si>
    <t>администрация Александровского муниципального округа Ставропольского края (далее – администрация округа), в т.ч.</t>
  </si>
  <si>
    <t>средства краевого бюджета</t>
  </si>
  <si>
    <t>Отдел культуры администрации Александровского муниципального округа Ставропольского края ( далее отдел культуры)</t>
  </si>
  <si>
    <t>Александровский территориальный отдел администрации Александровского муниципального округа Ставропольского края (далее - Александровский теротдел), в т.ч.</t>
  </si>
  <si>
    <t>территориальный отдел села Грушевского администрации -Александровского муницпального округа Ставропольского края (далее - теротдел с. Грушевского), в т.ч.</t>
  </si>
  <si>
    <t>Калиновский территориальный отдел администрации Александровского муниципального округа Ставропольского края (далее - Калиновский теротдел), в т.ч.</t>
  </si>
  <si>
    <t>Круглолесский территориальный отдел администрации Александровского муниципального округа Ставропольского края (далее - Круглолесский теротдел), в т.ч.</t>
  </si>
  <si>
    <t>Новокавказский территориальный отдел администрации Александровского муниципального округа Ставропольского края (далее - Новокавказский теротдел), в т.ч.</t>
  </si>
  <si>
    <t>Саблинский территориальный отдел администрации Александровского муниципального округа Ставропольского края (далее - Саблинский теротдел), в т.ч.</t>
  </si>
  <si>
    <t>территориальный отдел села Северного администрации Александровского муниципального округа Ставропольского края (далее - теротдел с. Северного) , в т.ч.</t>
  </si>
  <si>
    <t>Средненский территориальный отдел администрации Александровского муниципального округа Ставропольского края (далее - Средненский теротдел), в т.ч.</t>
  </si>
  <si>
    <t>Подпрограмма 1: Комплексное развитие сельских территорий Александровского муниципального округа</t>
  </si>
  <si>
    <t>бюджет округа в т.ч.</t>
  </si>
  <si>
    <t>Администрация округа, в т.ч.</t>
  </si>
  <si>
    <t>Александровский теротдел, в т.ч</t>
  </si>
  <si>
    <t>теротдел с. Грушевского, в т.ч</t>
  </si>
  <si>
    <t>Калиновский теротдел, в т.ч.</t>
  </si>
  <si>
    <t>Круглолесский теротдел, в т.ч</t>
  </si>
  <si>
    <t>Новокавказский теротдел, в т.ч.</t>
  </si>
  <si>
    <t>Саблинский теротдел, в т.ч</t>
  </si>
  <si>
    <t>теротдел с. Северного, в т.ч.</t>
  </si>
  <si>
    <t>Средненский теротдел, в т.</t>
  </si>
  <si>
    <t>в том числе следующие основные мероприятия:</t>
  </si>
  <si>
    <t>1.1.</t>
  </si>
  <si>
    <t>бюджет округа</t>
  </si>
  <si>
    <t>1.2.</t>
  </si>
  <si>
    <t>краевой бюджет</t>
  </si>
  <si>
    <t>Отдел культуры</t>
  </si>
  <si>
    <t>Александровский теротдел</t>
  </si>
  <si>
    <t>теротдел с. Грушевского</t>
  </si>
  <si>
    <t>Калиновский теротдел</t>
  </si>
  <si>
    <t>Круглолесский теротдел</t>
  </si>
  <si>
    <t>Новокавказский теротдел</t>
  </si>
  <si>
    <t>Саблинский теротдел</t>
  </si>
  <si>
    <t>теротдел с. Северного</t>
  </si>
  <si>
    <t>Средненский теротдел</t>
  </si>
  <si>
    <t>1.3.</t>
  </si>
  <si>
    <t>Основное мероприятие 1.3.: Развитие сельских территорий Александровского муниципального округа</t>
  </si>
  <si>
    <t>бюджет округа, в т.ч.</t>
  </si>
  <si>
    <t>1.4.</t>
  </si>
  <si>
    <t>Основное мероприятие 1.4. - Благоустройство территорий Александровского муниципального округа</t>
  </si>
  <si>
    <t>2.</t>
  </si>
  <si>
    <t>Основное мероприятие 2.2. -  Содержание, ремонт и оборудование мест (площадок) ТКО</t>
  </si>
  <si>
    <t>Основное мероприятие 2.3 - Строительство, реконструкция, содержание сетей уличного освещения Александровского муниципального округа</t>
  </si>
  <si>
    <t>Подпрограмма 3. - Развитие градостроительства и территориального планирования Александровского муниципального округа</t>
  </si>
  <si>
    <t>Основное мероприятие 3.1- Разработка документации в области градостроительства и архитектуры</t>
  </si>
  <si>
    <t>Администрация округа</t>
  </si>
  <si>
    <t>Подпрограмма 4- Обеспечение реализации муниципальной программы Александровского муниципального округа Ставропольского края «Создание комфортных условий проживания населения» и общепрограммные мероприятия</t>
  </si>
  <si>
    <t>Основное мероприятие 4.1. - Обеспечение реализации программы</t>
  </si>
  <si>
    <r>
      <t>Основное мероприятие 1.1.: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Деятельность по обращению с животными без владельцев</t>
    </r>
  </si>
  <si>
    <r>
      <t>Основное мероприятие 1.2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Реализация инициативных проектов, основанных на местных инициативах</t>
    </r>
  </si>
  <si>
    <r>
      <t>Подпрограмма 2</t>
    </r>
    <r>
      <rPr>
        <sz val="12"/>
        <color theme="1"/>
        <rFont val="Calibri"/>
        <family val="2"/>
        <charset val="204"/>
        <scheme val="minor"/>
      </rPr>
      <t xml:space="preserve"> «</t>
    </r>
    <r>
      <rPr>
        <sz val="12"/>
        <color theme="1"/>
        <rFont val="Times New Roman"/>
        <family val="1"/>
        <charset val="204"/>
      </rPr>
      <t>Развитие жилищно-коммунального хозяйства»</t>
    </r>
  </si>
  <si>
    <t xml:space="preserve">Отдел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</si>
</sst>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4"/>
  <sheetViews>
    <sheetView tabSelected="1" topLeftCell="A145" workbookViewId="0">
      <selection activeCell="D165" sqref="D165"/>
    </sheetView>
  </sheetViews>
  <sheetFormatPr defaultRowHeight="15" x14ac:dyDescent="0.25"/>
  <cols>
    <col min="2" max="2" width="41.5703125" customWidth="1"/>
    <col min="3" max="3" width="47.7109375" customWidth="1"/>
    <col min="4" max="4" width="22.5703125" customWidth="1"/>
    <col min="5" max="5" width="31.42578125" customWidth="1"/>
  </cols>
  <sheetData>
    <row r="3" spans="1:5" ht="47.25" x14ac:dyDescent="0.25">
      <c r="A3" s="1" t="s">
        <v>0</v>
      </c>
      <c r="B3" s="1" t="s">
        <v>1</v>
      </c>
      <c r="C3" s="1"/>
      <c r="D3" s="1" t="s">
        <v>2</v>
      </c>
      <c r="E3" s="1" t="s">
        <v>3</v>
      </c>
    </row>
    <row r="4" spans="1:5" ht="15.75" x14ac:dyDescent="0.25">
      <c r="A4" s="1">
        <v>1</v>
      </c>
      <c r="B4" s="1">
        <v>2</v>
      </c>
      <c r="C4" s="1"/>
      <c r="D4" s="1">
        <v>4</v>
      </c>
      <c r="E4" s="1">
        <v>5</v>
      </c>
    </row>
    <row r="5" spans="1:5" ht="82.5" customHeight="1" x14ac:dyDescent="0.25">
      <c r="A5" s="1"/>
      <c r="B5" s="2" t="s">
        <v>4</v>
      </c>
      <c r="C5" s="2"/>
      <c r="D5" s="1">
        <f>D6</f>
        <v>163670.26999999999</v>
      </c>
      <c r="E5" s="1">
        <f>E6</f>
        <v>161648.68</v>
      </c>
    </row>
    <row r="6" spans="1:5" ht="47.25" x14ac:dyDescent="0.25">
      <c r="A6" s="2"/>
      <c r="B6" s="2"/>
      <c r="C6" s="2" t="s">
        <v>5</v>
      </c>
      <c r="D6" s="3">
        <f>D9+D11+D13+D15+D17+D19+D21+D23+D25+D27</f>
        <v>163670.26999999999</v>
      </c>
      <c r="E6" s="3">
        <f>E9+E11+E13+E15+E17+E19+E21+E23+E25+E27</f>
        <v>161648.68</v>
      </c>
    </row>
    <row r="7" spans="1:5" ht="31.5" x14ac:dyDescent="0.25">
      <c r="A7" s="2"/>
      <c r="B7" s="2"/>
      <c r="C7" s="2" t="s">
        <v>6</v>
      </c>
      <c r="D7" s="1">
        <f>D10+D12+D14+D16+D18+D20+D22+D24+D26+D28</f>
        <v>33663.480000000003</v>
      </c>
      <c r="E7" s="1">
        <f>E10+E12+E14+E16+E18+E20+E22+E24+E26+E28</f>
        <v>32802.49</v>
      </c>
    </row>
    <row r="8" spans="1:5" ht="15.75" x14ac:dyDescent="0.25">
      <c r="A8" s="2"/>
      <c r="B8" s="2"/>
      <c r="C8" s="2" t="s">
        <v>7</v>
      </c>
      <c r="D8" s="1"/>
      <c r="E8" s="1"/>
    </row>
    <row r="9" spans="1:5" ht="47.25" x14ac:dyDescent="0.25">
      <c r="A9" s="2"/>
      <c r="B9" s="2"/>
      <c r="C9" s="2" t="s">
        <v>8</v>
      </c>
      <c r="D9" s="1">
        <f>D33+D105+D142+D151</f>
        <v>64588.899999999994</v>
      </c>
      <c r="E9" s="1">
        <f>E33+E105+E142+E151</f>
        <v>64101.25</v>
      </c>
    </row>
    <row r="10" spans="1:5" ht="15.75" x14ac:dyDescent="0.25">
      <c r="A10" s="2"/>
      <c r="B10" s="2"/>
      <c r="C10" s="2" t="s">
        <v>9</v>
      </c>
      <c r="D10" s="1">
        <f>D34+D106+D152</f>
        <v>3449.0099999999998</v>
      </c>
      <c r="E10" s="1">
        <f>E34+E106+E152</f>
        <v>3274.65</v>
      </c>
    </row>
    <row r="11" spans="1:5" ht="47.25" x14ac:dyDescent="0.25">
      <c r="A11" s="2"/>
      <c r="B11" s="2"/>
      <c r="C11" s="2" t="s">
        <v>10</v>
      </c>
      <c r="D11" s="3">
        <f>D35</f>
        <v>18674.13</v>
      </c>
      <c r="E11" s="3">
        <f>E35</f>
        <v>17946.61</v>
      </c>
    </row>
    <row r="12" spans="1:5" ht="15.75" x14ac:dyDescent="0.25">
      <c r="A12" s="2"/>
      <c r="B12" s="2"/>
      <c r="C12" s="2" t="s">
        <v>9</v>
      </c>
      <c r="D12" s="1">
        <f>D36</f>
        <v>17024.25</v>
      </c>
      <c r="E12" s="1">
        <f>E36</f>
        <v>16364.79</v>
      </c>
    </row>
    <row r="13" spans="1:5" ht="63" x14ac:dyDescent="0.25">
      <c r="A13" s="2"/>
      <c r="B13" s="2"/>
      <c r="C13" s="2" t="s">
        <v>11</v>
      </c>
      <c r="D13" s="1">
        <f>D37+D107+D153</f>
        <v>34617.58</v>
      </c>
      <c r="E13" s="1">
        <f>E37+E107+E153</f>
        <v>34525.869999999995</v>
      </c>
    </row>
    <row r="14" spans="1:5" ht="15.75" x14ac:dyDescent="0.25">
      <c r="A14" s="2"/>
      <c r="B14" s="2"/>
      <c r="C14" s="2" t="s">
        <v>9</v>
      </c>
      <c r="D14" s="1">
        <f>D38</f>
        <v>3756.99</v>
      </c>
      <c r="E14" s="1">
        <f>E38</f>
        <v>3756.99</v>
      </c>
    </row>
    <row r="15" spans="1:5" ht="63" x14ac:dyDescent="0.25">
      <c r="A15" s="2"/>
      <c r="B15" s="2"/>
      <c r="C15" s="2" t="s">
        <v>12</v>
      </c>
      <c r="D15" s="1">
        <f>D39+D108+D154</f>
        <v>5767.16</v>
      </c>
      <c r="E15" s="1">
        <f>E39+E108+E154</f>
        <v>5620.76</v>
      </c>
    </row>
    <row r="16" spans="1:5" ht="15.75" x14ac:dyDescent="0.25">
      <c r="A16" s="2"/>
      <c r="B16" s="2"/>
      <c r="C16" s="2" t="s">
        <v>9</v>
      </c>
      <c r="D16" s="1">
        <f>D40</f>
        <v>978.24</v>
      </c>
      <c r="E16" s="1">
        <f>E40</f>
        <v>978.24</v>
      </c>
    </row>
    <row r="17" spans="1:5" ht="63" x14ac:dyDescent="0.25">
      <c r="A17" s="2"/>
      <c r="B17" s="2"/>
      <c r="C17" s="2" t="s">
        <v>13</v>
      </c>
      <c r="D17" s="1">
        <f>D41+D109+D155</f>
        <v>6648.55</v>
      </c>
      <c r="E17" s="1">
        <f>E41+E109+E155</f>
        <v>6507.49</v>
      </c>
    </row>
    <row r="18" spans="1:5" ht="15.75" x14ac:dyDescent="0.25">
      <c r="A18" s="2"/>
      <c r="B18" s="2"/>
      <c r="C18" s="2" t="s">
        <v>9</v>
      </c>
      <c r="D18" s="1">
        <f>D42</f>
        <v>991.02</v>
      </c>
      <c r="E18" s="1">
        <f>E42</f>
        <v>991.02</v>
      </c>
    </row>
    <row r="19" spans="1:5" ht="63" x14ac:dyDescent="0.25">
      <c r="A19" s="2"/>
      <c r="B19" s="2"/>
      <c r="C19" s="2" t="s">
        <v>14</v>
      </c>
      <c r="D19" s="1">
        <f>D43+D110+D156</f>
        <v>11802.179999999998</v>
      </c>
      <c r="E19" s="1">
        <f>E43+E110+E156</f>
        <v>11672.97</v>
      </c>
    </row>
    <row r="20" spans="1:5" ht="15.75" x14ac:dyDescent="0.25">
      <c r="A20" s="2"/>
      <c r="B20" s="2"/>
      <c r="C20" s="2" t="s">
        <v>9</v>
      </c>
      <c r="D20" s="1">
        <f>D44</f>
        <v>5237.4400000000005</v>
      </c>
      <c r="E20" s="1">
        <f>E44</f>
        <v>5210.2700000000004</v>
      </c>
    </row>
    <row r="21" spans="1:5" ht="63" x14ac:dyDescent="0.25">
      <c r="A21" s="2"/>
      <c r="B21" s="2"/>
      <c r="C21" s="2" t="s">
        <v>15</v>
      </c>
      <c r="D21" s="1">
        <f>D45+D111+D157</f>
        <v>5297.96</v>
      </c>
      <c r="E21" s="1">
        <f>E45+E111+E157</f>
        <v>5267.3600000000006</v>
      </c>
    </row>
    <row r="22" spans="1:5" ht="15.75" x14ac:dyDescent="0.25">
      <c r="A22" s="2"/>
      <c r="B22" s="2"/>
      <c r="C22" s="2" t="s">
        <v>9</v>
      </c>
      <c r="D22" s="1">
        <f>D46</f>
        <v>576.04999999999995</v>
      </c>
      <c r="E22" s="1">
        <f>E46</f>
        <v>576.04999999999995</v>
      </c>
    </row>
    <row r="23" spans="1:5" ht="63" x14ac:dyDescent="0.25">
      <c r="A23" s="2"/>
      <c r="B23" s="2"/>
      <c r="C23" s="2" t="s">
        <v>16</v>
      </c>
      <c r="D23" s="1">
        <f>D47+D112+D158</f>
        <v>4597.4400000000005</v>
      </c>
      <c r="E23" s="1">
        <f>E47+E112+E158</f>
        <v>4458.0300000000007</v>
      </c>
    </row>
    <row r="24" spans="1:5" ht="15.75" x14ac:dyDescent="0.25">
      <c r="A24" s="2"/>
      <c r="B24" s="2"/>
      <c r="C24" s="2" t="s">
        <v>9</v>
      </c>
      <c r="D24" s="1">
        <f>D48</f>
        <v>0</v>
      </c>
      <c r="E24" s="1">
        <f>E48</f>
        <v>0</v>
      </c>
    </row>
    <row r="25" spans="1:5" ht="63" x14ac:dyDescent="0.25">
      <c r="A25" s="2"/>
      <c r="B25" s="2"/>
      <c r="C25" s="2" t="s">
        <v>17</v>
      </c>
      <c r="D25" s="1">
        <f>D49+D113+D159</f>
        <v>5145.82</v>
      </c>
      <c r="E25" s="1">
        <f>E49+E113+E159</f>
        <v>5098.71</v>
      </c>
    </row>
    <row r="26" spans="1:5" ht="15.75" x14ac:dyDescent="0.25">
      <c r="A26" s="2"/>
      <c r="B26" s="2"/>
      <c r="C26" s="2" t="s">
        <v>9</v>
      </c>
      <c r="D26" s="1">
        <f>D50</f>
        <v>666.39</v>
      </c>
      <c r="E26" s="1">
        <f>E50</f>
        <v>666.39</v>
      </c>
    </row>
    <row r="27" spans="1:5" ht="63" x14ac:dyDescent="0.25">
      <c r="A27" s="2"/>
      <c r="B27" s="2"/>
      <c r="C27" s="2" t="s">
        <v>18</v>
      </c>
      <c r="D27" s="1">
        <f>D51+D114+D160</f>
        <v>6530.5499999999993</v>
      </c>
      <c r="E27" s="1">
        <f>E51+E114+E160</f>
        <v>6449.6299999999992</v>
      </c>
    </row>
    <row r="28" spans="1:5" ht="15.75" x14ac:dyDescent="0.25">
      <c r="A28" s="2"/>
      <c r="B28" s="2"/>
      <c r="C28" s="2" t="s">
        <v>9</v>
      </c>
      <c r="D28" s="1">
        <f>D52</f>
        <v>984.09</v>
      </c>
      <c r="E28" s="1">
        <f>E52</f>
        <v>984.09</v>
      </c>
    </row>
    <row r="29" spans="1:5" ht="37.5" customHeight="1" x14ac:dyDescent="0.25">
      <c r="A29" s="5"/>
      <c r="B29" s="5" t="s">
        <v>19</v>
      </c>
      <c r="C29" s="5"/>
      <c r="D29" s="6">
        <f>D30</f>
        <v>59634.339999999989</v>
      </c>
      <c r="E29" s="6">
        <f>E30</f>
        <v>58717.35</v>
      </c>
    </row>
    <row r="30" spans="1:5" ht="15.75" x14ac:dyDescent="0.25">
      <c r="A30" s="2"/>
      <c r="B30" s="2"/>
      <c r="C30" s="2" t="s">
        <v>20</v>
      </c>
      <c r="D30" s="1">
        <f>D33+D35+D37+D39+D41+D43+D45+D47+D49+D51</f>
        <v>59634.339999999989</v>
      </c>
      <c r="E30" s="1">
        <f>E33+E35+E37+E39+E41+E43+E45+E47+E49+E51</f>
        <v>58717.35</v>
      </c>
    </row>
    <row r="31" spans="1:5" ht="15.75" x14ac:dyDescent="0.25">
      <c r="A31" s="2"/>
      <c r="B31" s="2"/>
      <c r="C31" s="2" t="s">
        <v>9</v>
      </c>
      <c r="D31" s="1">
        <f>D34+D36+D38+D40+D42+D44+D46+D48+D50+D52</f>
        <v>30916.620000000003</v>
      </c>
      <c r="E31" s="1">
        <f>E34+E36+E38+E40+E42+E44+E46+E48+E50+E52</f>
        <v>30229.62</v>
      </c>
    </row>
    <row r="32" spans="1:5" ht="15.75" x14ac:dyDescent="0.25">
      <c r="A32" s="2"/>
      <c r="B32" s="2"/>
      <c r="C32" s="2" t="s">
        <v>7</v>
      </c>
      <c r="D32" s="1"/>
      <c r="E32" s="1"/>
    </row>
    <row r="33" spans="1:5" ht="15.75" x14ac:dyDescent="0.25">
      <c r="A33" s="2"/>
      <c r="B33" s="2"/>
      <c r="C33" s="2" t="s">
        <v>21</v>
      </c>
      <c r="D33" s="1">
        <f>D58</f>
        <v>702.15</v>
      </c>
      <c r="E33" s="1">
        <f>E58</f>
        <v>701.78</v>
      </c>
    </row>
    <row r="34" spans="1:5" ht="15.75" x14ac:dyDescent="0.25">
      <c r="A34" s="2"/>
      <c r="B34" s="2"/>
      <c r="C34" s="2" t="s">
        <v>9</v>
      </c>
      <c r="D34" s="1">
        <f>D59</f>
        <v>702.15</v>
      </c>
      <c r="E34" s="1">
        <f>E59</f>
        <v>701.78</v>
      </c>
    </row>
    <row r="35" spans="1:5" ht="15.75" x14ac:dyDescent="0.25">
      <c r="A35" s="2"/>
      <c r="B35" s="2"/>
      <c r="C35" s="2" t="s">
        <v>60</v>
      </c>
      <c r="D35" s="3">
        <f>D64+D86</f>
        <v>18674.13</v>
      </c>
      <c r="E35" s="3">
        <f>E64+E86</f>
        <v>17946.61</v>
      </c>
    </row>
    <row r="36" spans="1:5" ht="15.75" x14ac:dyDescent="0.25">
      <c r="A36" s="2"/>
      <c r="B36" s="2"/>
      <c r="C36" s="2" t="s">
        <v>9</v>
      </c>
      <c r="D36" s="1">
        <f>D65+D87</f>
        <v>17024.25</v>
      </c>
      <c r="E36" s="1">
        <f>E65+E87</f>
        <v>16364.79</v>
      </c>
    </row>
    <row r="37" spans="1:5" ht="15.75" x14ac:dyDescent="0.25">
      <c r="A37" s="2"/>
      <c r="B37" s="2"/>
      <c r="C37" s="2" t="s">
        <v>22</v>
      </c>
      <c r="D37" s="1">
        <f>D66+D93</f>
        <v>18044.53</v>
      </c>
      <c r="E37" s="1">
        <f>E66+E93</f>
        <v>18036.699999999997</v>
      </c>
    </row>
    <row r="38" spans="1:5" ht="15.75" x14ac:dyDescent="0.25">
      <c r="A38" s="2"/>
      <c r="B38" s="2"/>
      <c r="C38" s="2" t="s">
        <v>9</v>
      </c>
      <c r="D38" s="1">
        <f>D67</f>
        <v>3756.99</v>
      </c>
      <c r="E38" s="1">
        <f>E67</f>
        <v>3756.99</v>
      </c>
    </row>
    <row r="39" spans="1:5" ht="15.75" x14ac:dyDescent="0.25">
      <c r="A39" s="2"/>
      <c r="B39" s="2"/>
      <c r="C39" s="2" t="s">
        <v>23</v>
      </c>
      <c r="D39" s="1">
        <f>D68+D94</f>
        <v>2660.5</v>
      </c>
      <c r="E39" s="1">
        <f>E68+E94</f>
        <v>2631.3199999999997</v>
      </c>
    </row>
    <row r="40" spans="1:5" ht="15.75" x14ac:dyDescent="0.25">
      <c r="A40" s="2"/>
      <c r="B40" s="2"/>
      <c r="C40" s="2" t="s">
        <v>9</v>
      </c>
      <c r="D40" s="1">
        <f>D69</f>
        <v>978.24</v>
      </c>
      <c r="E40" s="1">
        <f>E69</f>
        <v>978.24</v>
      </c>
    </row>
    <row r="41" spans="1:5" ht="15.75" x14ac:dyDescent="0.25">
      <c r="A41" s="2"/>
      <c r="B41" s="2"/>
      <c r="C41" s="2" t="s">
        <v>24</v>
      </c>
      <c r="D41" s="1">
        <f>D70+D95</f>
        <v>2273.63</v>
      </c>
      <c r="E41" s="1">
        <f>E70+E95</f>
        <v>2261.41</v>
      </c>
    </row>
    <row r="42" spans="1:5" ht="15.75" x14ac:dyDescent="0.25">
      <c r="A42" s="2"/>
      <c r="B42" s="2"/>
      <c r="C42" s="2" t="s">
        <v>9</v>
      </c>
      <c r="D42" s="1">
        <f>D71</f>
        <v>991.02</v>
      </c>
      <c r="E42" s="1">
        <f>E71</f>
        <v>991.02</v>
      </c>
    </row>
    <row r="43" spans="1:5" ht="15.75" x14ac:dyDescent="0.25">
      <c r="A43" s="2"/>
      <c r="B43" s="2"/>
      <c r="C43" s="2" t="s">
        <v>25</v>
      </c>
      <c r="D43" s="1">
        <f>D72+D88+D96</f>
        <v>8152.49</v>
      </c>
      <c r="E43" s="1">
        <f>E72+E88+E96</f>
        <v>8123.02</v>
      </c>
    </row>
    <row r="44" spans="1:5" ht="15.75" x14ac:dyDescent="0.25">
      <c r="A44" s="2"/>
      <c r="B44" s="2"/>
      <c r="C44" s="2" t="s">
        <v>9</v>
      </c>
      <c r="D44" s="1">
        <f>D73+D89</f>
        <v>5237.4400000000005</v>
      </c>
      <c r="E44" s="1">
        <f>E73+E89</f>
        <v>5210.2700000000004</v>
      </c>
    </row>
    <row r="45" spans="1:5" ht="15.75" x14ac:dyDescent="0.25">
      <c r="A45" s="2"/>
      <c r="B45" s="2"/>
      <c r="C45" s="2" t="s">
        <v>26</v>
      </c>
      <c r="D45" s="1">
        <f>D74+D97</f>
        <v>2596.09</v>
      </c>
      <c r="E45" s="1">
        <f>E74+E97</f>
        <v>2581.13</v>
      </c>
    </row>
    <row r="46" spans="1:5" ht="15.75" x14ac:dyDescent="0.25">
      <c r="A46" s="2"/>
      <c r="B46" s="2"/>
      <c r="C46" s="2" t="s">
        <v>9</v>
      </c>
      <c r="D46" s="1">
        <f>D75</f>
        <v>576.04999999999995</v>
      </c>
      <c r="E46" s="1">
        <f>E75</f>
        <v>576.04999999999995</v>
      </c>
    </row>
    <row r="47" spans="1:5" ht="15.75" x14ac:dyDescent="0.25">
      <c r="A47" s="2"/>
      <c r="B47" s="2"/>
      <c r="C47" s="2" t="s">
        <v>27</v>
      </c>
      <c r="D47" s="1">
        <f>D76+D98</f>
        <v>878.64</v>
      </c>
      <c r="E47" s="1">
        <f>E76+E98</f>
        <v>828.76</v>
      </c>
    </row>
    <row r="48" spans="1:5" ht="15.75" x14ac:dyDescent="0.25">
      <c r="A48" s="2"/>
      <c r="B48" s="2"/>
      <c r="C48" s="2" t="s">
        <v>9</v>
      </c>
      <c r="D48" s="1">
        <f>D77</f>
        <v>0</v>
      </c>
      <c r="E48" s="1">
        <f>E77</f>
        <v>0</v>
      </c>
    </row>
    <row r="49" spans="1:5" ht="15.75" x14ac:dyDescent="0.25">
      <c r="A49" s="2"/>
      <c r="B49" s="2"/>
      <c r="C49" s="2" t="s">
        <v>28</v>
      </c>
      <c r="D49" s="1">
        <f>D78+D99</f>
        <v>2182.23</v>
      </c>
      <c r="E49" s="1">
        <f>E78+E99</f>
        <v>2176.3000000000002</v>
      </c>
    </row>
    <row r="50" spans="1:5" ht="15.75" x14ac:dyDescent="0.25">
      <c r="A50" s="2"/>
      <c r="B50" s="2"/>
      <c r="C50" s="2" t="s">
        <v>9</v>
      </c>
      <c r="D50" s="1">
        <f>D79</f>
        <v>666.39</v>
      </c>
      <c r="E50" s="1">
        <f>E79</f>
        <v>666.39</v>
      </c>
    </row>
    <row r="51" spans="1:5" ht="15.75" x14ac:dyDescent="0.25">
      <c r="A51" s="2"/>
      <c r="B51" s="2"/>
      <c r="C51" s="2" t="s">
        <v>29</v>
      </c>
      <c r="D51" s="1">
        <f>D80+D100</f>
        <v>3469.95</v>
      </c>
      <c r="E51" s="1">
        <f>E80+E100</f>
        <v>3430.3199999999997</v>
      </c>
    </row>
    <row r="52" spans="1:5" ht="15.75" x14ac:dyDescent="0.25">
      <c r="A52" s="2"/>
      <c r="B52" s="2"/>
      <c r="C52" s="2" t="s">
        <v>9</v>
      </c>
      <c r="D52" s="1">
        <f>D81</f>
        <v>984.09</v>
      </c>
      <c r="E52" s="1">
        <f>E81</f>
        <v>984.09</v>
      </c>
    </row>
    <row r="53" spans="1:5" ht="19.5" customHeight="1" x14ac:dyDescent="0.25">
      <c r="A53" s="2"/>
      <c r="B53" s="2" t="s">
        <v>30</v>
      </c>
      <c r="C53" s="2"/>
      <c r="D53" s="2"/>
      <c r="E53" s="2"/>
    </row>
    <row r="54" spans="1:5" ht="54" customHeight="1" x14ac:dyDescent="0.25">
      <c r="A54" s="2" t="s">
        <v>31</v>
      </c>
      <c r="B54" s="2" t="s">
        <v>57</v>
      </c>
      <c r="C54" s="2"/>
      <c r="D54" s="1">
        <f>D55</f>
        <v>702.15</v>
      </c>
      <c r="E54" s="1">
        <f>E55</f>
        <v>701.78</v>
      </c>
    </row>
    <row r="55" spans="1:5" ht="15.75" x14ac:dyDescent="0.25">
      <c r="A55" s="2"/>
      <c r="B55" s="2"/>
      <c r="C55" s="2" t="s">
        <v>46</v>
      </c>
      <c r="D55" s="1">
        <f>D58</f>
        <v>702.15</v>
      </c>
      <c r="E55" s="1">
        <f>E58</f>
        <v>701.78</v>
      </c>
    </row>
    <row r="56" spans="1:5" ht="15.75" x14ac:dyDescent="0.25">
      <c r="A56" s="2"/>
      <c r="B56" s="2"/>
      <c r="C56" s="2" t="s">
        <v>9</v>
      </c>
      <c r="D56" s="1">
        <f>D59</f>
        <v>702.15</v>
      </c>
      <c r="E56" s="1">
        <f>E59</f>
        <v>701.78</v>
      </c>
    </row>
    <row r="57" spans="1:5" ht="15.75" x14ac:dyDescent="0.25">
      <c r="A57" s="2"/>
      <c r="B57" s="2"/>
      <c r="C57" s="2" t="s">
        <v>7</v>
      </c>
      <c r="D57" s="1"/>
      <c r="E57" s="1"/>
    </row>
    <row r="58" spans="1:5" ht="15.75" x14ac:dyDescent="0.25">
      <c r="A58" s="2"/>
      <c r="B58" s="2"/>
      <c r="C58" s="2" t="s">
        <v>21</v>
      </c>
      <c r="D58" s="1">
        <v>702.15</v>
      </c>
      <c r="E58" s="1">
        <v>701.78</v>
      </c>
    </row>
    <row r="59" spans="1:5" ht="15.75" x14ac:dyDescent="0.25">
      <c r="A59" s="2"/>
      <c r="B59" s="2"/>
      <c r="C59" s="2" t="s">
        <v>9</v>
      </c>
      <c r="D59" s="1">
        <v>702.15</v>
      </c>
      <c r="E59" s="1">
        <v>701.78</v>
      </c>
    </row>
    <row r="60" spans="1:5" ht="37.5" customHeight="1" x14ac:dyDescent="0.25">
      <c r="A60" s="2" t="s">
        <v>33</v>
      </c>
      <c r="B60" s="2" t="s">
        <v>58</v>
      </c>
      <c r="C60" s="2"/>
      <c r="D60" s="1">
        <f>D61</f>
        <v>19992.829999999998</v>
      </c>
      <c r="E60" s="1">
        <f>E61</f>
        <v>19992.829999999998</v>
      </c>
    </row>
    <row r="61" spans="1:5" ht="15.75" x14ac:dyDescent="0.25">
      <c r="A61" s="2"/>
      <c r="B61" s="2"/>
      <c r="C61" s="2" t="s">
        <v>32</v>
      </c>
      <c r="D61" s="1">
        <f>D64+D66+D68+D70+D72+D74+D76+D78+D80</f>
        <v>19992.829999999998</v>
      </c>
      <c r="E61" s="1">
        <f>E64+E66+E68+E70+E72+E74+E76+E78+E80</f>
        <v>19992.829999999998</v>
      </c>
    </row>
    <row r="62" spans="1:5" ht="15.75" x14ac:dyDescent="0.25">
      <c r="A62" s="2"/>
      <c r="B62" s="2"/>
      <c r="C62" s="2" t="s">
        <v>34</v>
      </c>
      <c r="D62" s="1">
        <f>D65+D67+D69+D71+D73+D75+D77+D79+D81</f>
        <v>9499.85</v>
      </c>
      <c r="E62" s="1">
        <f>E65+E67+E69+E71+E73+E75+E77+E79+E81</f>
        <v>9499.85</v>
      </c>
    </row>
    <row r="63" spans="1:5" ht="15.75" x14ac:dyDescent="0.25">
      <c r="A63" s="2"/>
      <c r="B63" s="2"/>
      <c r="C63" s="2" t="s">
        <v>7</v>
      </c>
      <c r="D63" s="1"/>
      <c r="E63" s="1"/>
    </row>
    <row r="64" spans="1:5" ht="15.75" x14ac:dyDescent="0.25">
      <c r="A64" s="2"/>
      <c r="B64" s="2"/>
      <c r="C64" s="2" t="s">
        <v>35</v>
      </c>
      <c r="D64" s="1">
        <v>822.3</v>
      </c>
      <c r="E64" s="1">
        <v>822.3</v>
      </c>
    </row>
    <row r="65" spans="1:5" ht="15.75" x14ac:dyDescent="0.25">
      <c r="A65" s="2"/>
      <c r="B65" s="2"/>
      <c r="C65" s="2" t="s">
        <v>34</v>
      </c>
      <c r="D65" s="1">
        <v>514.77</v>
      </c>
      <c r="E65" s="1">
        <v>514.77</v>
      </c>
    </row>
    <row r="66" spans="1:5" ht="15.75" x14ac:dyDescent="0.25">
      <c r="A66" s="2"/>
      <c r="B66" s="2"/>
      <c r="C66" s="2" t="s">
        <v>36</v>
      </c>
      <c r="D66" s="1">
        <v>10034.129999999999</v>
      </c>
      <c r="E66" s="1">
        <v>10034.129999999999</v>
      </c>
    </row>
    <row r="67" spans="1:5" ht="15.75" x14ac:dyDescent="0.25">
      <c r="A67" s="2"/>
      <c r="B67" s="2"/>
      <c r="C67" s="2" t="s">
        <v>34</v>
      </c>
      <c r="D67" s="1">
        <v>3756.99</v>
      </c>
      <c r="E67" s="1">
        <v>3756.99</v>
      </c>
    </row>
    <row r="68" spans="1:5" ht="15.75" x14ac:dyDescent="0.25">
      <c r="A68" s="2"/>
      <c r="B68" s="2"/>
      <c r="C68" s="2" t="s">
        <v>37</v>
      </c>
      <c r="D68" s="1">
        <v>1582.21</v>
      </c>
      <c r="E68" s="1">
        <v>1582.21</v>
      </c>
    </row>
    <row r="69" spans="1:5" ht="15.75" x14ac:dyDescent="0.25">
      <c r="A69" s="2"/>
      <c r="B69" s="2"/>
      <c r="C69" s="2" t="s">
        <v>34</v>
      </c>
      <c r="D69" s="1">
        <v>978.24</v>
      </c>
      <c r="E69" s="1">
        <v>978.24</v>
      </c>
    </row>
    <row r="70" spans="1:5" ht="15.75" x14ac:dyDescent="0.25">
      <c r="A70" s="2"/>
      <c r="B70" s="2"/>
      <c r="C70" s="2" t="s">
        <v>38</v>
      </c>
      <c r="D70" s="1">
        <v>1466.88</v>
      </c>
      <c r="E70" s="1">
        <v>1466.88</v>
      </c>
    </row>
    <row r="71" spans="1:5" ht="15.75" x14ac:dyDescent="0.25">
      <c r="A71" s="2"/>
      <c r="B71" s="2"/>
      <c r="C71" s="2" t="s">
        <v>34</v>
      </c>
      <c r="D71" s="1">
        <v>991.02</v>
      </c>
      <c r="E71" s="1">
        <v>991.02</v>
      </c>
    </row>
    <row r="72" spans="1:5" ht="15.75" x14ac:dyDescent="0.25">
      <c r="A72" s="2"/>
      <c r="B72" s="2"/>
      <c r="C72" s="2" t="s">
        <v>39</v>
      </c>
      <c r="D72" s="1">
        <v>1763.83</v>
      </c>
      <c r="E72" s="1">
        <v>1763.83</v>
      </c>
    </row>
    <row r="73" spans="1:5" ht="15.75" x14ac:dyDescent="0.25">
      <c r="A73" s="2"/>
      <c r="B73" s="2"/>
      <c r="C73" s="2" t="s">
        <v>34</v>
      </c>
      <c r="D73" s="1">
        <v>1032.3</v>
      </c>
      <c r="E73" s="1">
        <v>1032.3</v>
      </c>
    </row>
    <row r="74" spans="1:5" ht="15.75" x14ac:dyDescent="0.25">
      <c r="A74" s="2"/>
      <c r="B74" s="2"/>
      <c r="C74" s="2" t="s">
        <v>40</v>
      </c>
      <c r="D74" s="1">
        <v>1176.3800000000001</v>
      </c>
      <c r="E74" s="1">
        <v>1176.3800000000001</v>
      </c>
    </row>
    <row r="75" spans="1:5" ht="15.75" x14ac:dyDescent="0.25">
      <c r="A75" s="2"/>
      <c r="B75" s="2"/>
      <c r="C75" s="2" t="s">
        <v>34</v>
      </c>
      <c r="D75" s="1">
        <v>576.04999999999995</v>
      </c>
      <c r="E75" s="1">
        <v>576.04999999999995</v>
      </c>
    </row>
    <row r="76" spans="1:5" ht="15.75" x14ac:dyDescent="0.25">
      <c r="A76" s="2"/>
      <c r="B76" s="2"/>
      <c r="C76" s="2" t="s">
        <v>41</v>
      </c>
      <c r="D76" s="1">
        <v>0</v>
      </c>
      <c r="E76" s="1">
        <v>0</v>
      </c>
    </row>
    <row r="77" spans="1:5" ht="15.75" x14ac:dyDescent="0.25">
      <c r="A77" s="2"/>
      <c r="B77" s="2"/>
      <c r="C77" s="2" t="s">
        <v>34</v>
      </c>
      <c r="D77" s="1">
        <v>0</v>
      </c>
      <c r="E77" s="1">
        <v>0</v>
      </c>
    </row>
    <row r="78" spans="1:5" ht="15.75" x14ac:dyDescent="0.25">
      <c r="A78" s="2"/>
      <c r="B78" s="2"/>
      <c r="C78" s="2" t="s">
        <v>42</v>
      </c>
      <c r="D78" s="1">
        <v>1257.51</v>
      </c>
      <c r="E78" s="1">
        <v>1257.51</v>
      </c>
    </row>
    <row r="79" spans="1:5" ht="15.75" x14ac:dyDescent="0.25">
      <c r="A79" s="2"/>
      <c r="B79" s="2"/>
      <c r="C79" s="2" t="s">
        <v>34</v>
      </c>
      <c r="D79" s="1">
        <v>666.39</v>
      </c>
      <c r="E79" s="1">
        <v>666.39</v>
      </c>
    </row>
    <row r="80" spans="1:5" ht="15.75" x14ac:dyDescent="0.25">
      <c r="A80" s="2"/>
      <c r="B80" s="2"/>
      <c r="C80" s="2" t="s">
        <v>43</v>
      </c>
      <c r="D80" s="1">
        <v>1889.59</v>
      </c>
      <c r="E80" s="1">
        <v>1889.59</v>
      </c>
    </row>
    <row r="81" spans="1:5" ht="15.75" x14ac:dyDescent="0.25">
      <c r="A81" s="2"/>
      <c r="B81" s="2"/>
      <c r="C81" s="2" t="s">
        <v>34</v>
      </c>
      <c r="D81" s="1">
        <v>984.09</v>
      </c>
      <c r="E81" s="1">
        <v>984.09</v>
      </c>
    </row>
    <row r="82" spans="1:5" ht="37.5" customHeight="1" x14ac:dyDescent="0.25">
      <c r="A82" s="2" t="s">
        <v>44</v>
      </c>
      <c r="B82" s="2" t="s">
        <v>45</v>
      </c>
      <c r="C82" s="2"/>
      <c r="D82" s="3">
        <f>D83</f>
        <v>22673.07</v>
      </c>
      <c r="E82" s="3">
        <f>E83</f>
        <v>21916.83</v>
      </c>
    </row>
    <row r="83" spans="1:5" ht="15.75" x14ac:dyDescent="0.25">
      <c r="A83" s="2"/>
      <c r="B83" s="2"/>
      <c r="C83" s="2" t="s">
        <v>46</v>
      </c>
      <c r="D83" s="3">
        <f>D86+D88</f>
        <v>22673.07</v>
      </c>
      <c r="E83" s="3">
        <f>E86+E88</f>
        <v>21916.83</v>
      </c>
    </row>
    <row r="84" spans="1:5" ht="15.75" x14ac:dyDescent="0.25">
      <c r="A84" s="2"/>
      <c r="B84" s="2"/>
      <c r="C84" s="2" t="s">
        <v>9</v>
      </c>
      <c r="D84" s="1">
        <f>D87+D89</f>
        <v>20714.62</v>
      </c>
      <c r="E84" s="1">
        <f>E87+E89</f>
        <v>20027.990000000002</v>
      </c>
    </row>
    <row r="85" spans="1:5" ht="15.75" x14ac:dyDescent="0.25">
      <c r="A85" s="2"/>
      <c r="B85" s="2"/>
      <c r="C85" s="2" t="s">
        <v>7</v>
      </c>
      <c r="D85" s="1"/>
      <c r="E85" s="1"/>
    </row>
    <row r="86" spans="1:5" ht="15.75" x14ac:dyDescent="0.25">
      <c r="A86" s="2"/>
      <c r="B86" s="2"/>
      <c r="C86" s="2" t="s">
        <v>35</v>
      </c>
      <c r="D86" s="3">
        <v>17851.830000000002</v>
      </c>
      <c r="E86" s="1">
        <v>17124.310000000001</v>
      </c>
    </row>
    <row r="87" spans="1:5" ht="15.75" x14ac:dyDescent="0.25">
      <c r="A87" s="2"/>
      <c r="B87" s="2"/>
      <c r="C87" s="2" t="s">
        <v>9</v>
      </c>
      <c r="D87" s="1">
        <v>16509.48</v>
      </c>
      <c r="E87" s="1">
        <v>15850.02</v>
      </c>
    </row>
    <row r="88" spans="1:5" ht="15.75" x14ac:dyDescent="0.25">
      <c r="A88" s="2"/>
      <c r="B88" s="2"/>
      <c r="C88" s="2" t="s">
        <v>25</v>
      </c>
      <c r="D88" s="1">
        <v>4821.24</v>
      </c>
      <c r="E88" s="1">
        <v>4792.5200000000004</v>
      </c>
    </row>
    <row r="89" spans="1:5" ht="15.75" x14ac:dyDescent="0.25">
      <c r="A89" s="2"/>
      <c r="B89" s="2"/>
      <c r="C89" s="2" t="s">
        <v>9</v>
      </c>
      <c r="D89" s="1">
        <v>4205.1400000000003</v>
      </c>
      <c r="E89" s="1">
        <v>4177.97</v>
      </c>
    </row>
    <row r="90" spans="1:5" ht="51.75" customHeight="1" x14ac:dyDescent="0.25">
      <c r="A90" s="2" t="s">
        <v>47</v>
      </c>
      <c r="B90" s="2" t="s">
        <v>48</v>
      </c>
      <c r="C90" s="2"/>
      <c r="D90" s="1">
        <f>D91</f>
        <v>16266.289999999999</v>
      </c>
      <c r="E90" s="1">
        <f>E91</f>
        <v>16105.91</v>
      </c>
    </row>
    <row r="91" spans="1:5" ht="15.75" x14ac:dyDescent="0.25">
      <c r="A91" s="2"/>
      <c r="B91" s="2"/>
      <c r="C91" s="2" t="s">
        <v>32</v>
      </c>
      <c r="D91" s="1">
        <f>SUM(D93:D100)</f>
        <v>16266.289999999999</v>
      </c>
      <c r="E91" s="1">
        <f>SUM(E93:E100)</f>
        <v>16105.91</v>
      </c>
    </row>
    <row r="92" spans="1:5" ht="15.75" x14ac:dyDescent="0.25">
      <c r="A92" s="2"/>
      <c r="B92" s="2"/>
      <c r="C92" s="2" t="s">
        <v>7</v>
      </c>
      <c r="D92" s="1"/>
      <c r="E92" s="1"/>
    </row>
    <row r="93" spans="1:5" ht="15.75" x14ac:dyDescent="0.25">
      <c r="A93" s="2"/>
      <c r="B93" s="2"/>
      <c r="C93" s="2" t="s">
        <v>36</v>
      </c>
      <c r="D93" s="1">
        <v>8010.4</v>
      </c>
      <c r="E93" s="1">
        <v>8002.57</v>
      </c>
    </row>
    <row r="94" spans="1:5" ht="15.75" x14ac:dyDescent="0.25">
      <c r="A94" s="2"/>
      <c r="B94" s="2"/>
      <c r="C94" s="2" t="s">
        <v>37</v>
      </c>
      <c r="D94" s="1">
        <v>1078.29</v>
      </c>
      <c r="E94" s="1">
        <v>1049.1099999999999</v>
      </c>
    </row>
    <row r="95" spans="1:5" ht="15.75" x14ac:dyDescent="0.25">
      <c r="A95" s="2"/>
      <c r="B95" s="2"/>
      <c r="C95" s="2" t="s">
        <v>38</v>
      </c>
      <c r="D95" s="1">
        <v>806.75</v>
      </c>
      <c r="E95" s="1">
        <v>794.53</v>
      </c>
    </row>
    <row r="96" spans="1:5" ht="15.75" x14ac:dyDescent="0.25">
      <c r="A96" s="2"/>
      <c r="B96" s="2"/>
      <c r="C96" s="2" t="s">
        <v>39</v>
      </c>
      <c r="D96" s="1">
        <v>1567.42</v>
      </c>
      <c r="E96" s="3">
        <v>1566.67</v>
      </c>
    </row>
    <row r="97" spans="1:5" ht="15.75" x14ac:dyDescent="0.25">
      <c r="A97" s="2"/>
      <c r="B97" s="2"/>
      <c r="C97" s="2" t="s">
        <v>40</v>
      </c>
      <c r="D97" s="1">
        <v>1419.71</v>
      </c>
      <c r="E97" s="3">
        <v>1404.75</v>
      </c>
    </row>
    <row r="98" spans="1:5" ht="15.75" x14ac:dyDescent="0.25">
      <c r="A98" s="2"/>
      <c r="B98" s="2"/>
      <c r="C98" s="2" t="s">
        <v>41</v>
      </c>
      <c r="D98" s="1">
        <v>878.64</v>
      </c>
      <c r="E98" s="1">
        <v>828.76</v>
      </c>
    </row>
    <row r="99" spans="1:5" ht="15.75" x14ac:dyDescent="0.25">
      <c r="A99" s="2"/>
      <c r="B99" s="2"/>
      <c r="C99" s="2" t="s">
        <v>42</v>
      </c>
      <c r="D99" s="1">
        <v>924.72</v>
      </c>
      <c r="E99" s="1">
        <v>918.79</v>
      </c>
    </row>
    <row r="100" spans="1:5" ht="15.75" x14ac:dyDescent="0.25">
      <c r="A100" s="2"/>
      <c r="B100" s="2"/>
      <c r="C100" s="2" t="s">
        <v>43</v>
      </c>
      <c r="D100" s="1">
        <v>1580.36</v>
      </c>
      <c r="E100" s="3">
        <v>1540.73</v>
      </c>
    </row>
    <row r="101" spans="1:5" ht="39" customHeight="1" x14ac:dyDescent="0.25">
      <c r="A101" s="5" t="s">
        <v>49</v>
      </c>
      <c r="B101" s="5" t="s">
        <v>59</v>
      </c>
      <c r="C101" s="5"/>
      <c r="D101" s="6">
        <f>D102</f>
        <v>9236.92</v>
      </c>
      <c r="E101" s="6">
        <f>E102</f>
        <v>8929.8499999999985</v>
      </c>
    </row>
    <row r="102" spans="1:5" ht="16.5" customHeight="1" x14ac:dyDescent="0.25">
      <c r="A102" s="2"/>
      <c r="B102" s="2"/>
      <c r="C102" s="2" t="s">
        <v>32</v>
      </c>
      <c r="D102" s="1">
        <f>D105+D107+D108+D109+D110+D111+D112+D113+D114</f>
        <v>9236.92</v>
      </c>
      <c r="E102" s="1">
        <f>E105+E107+E108+E109+E110+E111+E112+E113+E114</f>
        <v>8929.8499999999985</v>
      </c>
    </row>
    <row r="103" spans="1:5" ht="16.5" customHeight="1" x14ac:dyDescent="0.25">
      <c r="A103" s="2"/>
      <c r="B103" s="2"/>
      <c r="C103" s="2" t="s">
        <v>9</v>
      </c>
      <c r="D103" s="1">
        <f>D117</f>
        <v>310.95</v>
      </c>
      <c r="E103" s="1">
        <f>E117</f>
        <v>310.95</v>
      </c>
    </row>
    <row r="104" spans="1:5" ht="18" customHeight="1" x14ac:dyDescent="0.25">
      <c r="A104" s="2"/>
      <c r="B104" s="2"/>
      <c r="C104" s="2" t="s">
        <v>7</v>
      </c>
      <c r="D104" s="1"/>
      <c r="E104" s="1"/>
    </row>
    <row r="105" spans="1:5" ht="18.75" customHeight="1" x14ac:dyDescent="0.25">
      <c r="A105" s="2"/>
      <c r="B105" s="2"/>
      <c r="C105" s="2" t="s">
        <v>21</v>
      </c>
      <c r="D105" s="1">
        <f>D119</f>
        <v>1160.98</v>
      </c>
      <c r="E105" s="1">
        <f>E119</f>
        <v>1141.46</v>
      </c>
    </row>
    <row r="106" spans="1:5" ht="18.75" customHeight="1" x14ac:dyDescent="0.25">
      <c r="A106" s="2"/>
      <c r="B106" s="2"/>
      <c r="C106" s="2" t="s">
        <v>9</v>
      </c>
      <c r="D106" s="1">
        <f>D117</f>
        <v>310.95</v>
      </c>
      <c r="E106" s="1">
        <f>E117</f>
        <v>310.95</v>
      </c>
    </row>
    <row r="107" spans="1:5" ht="17.25" customHeight="1" x14ac:dyDescent="0.25">
      <c r="A107" s="2"/>
      <c r="B107" s="2"/>
      <c r="C107" s="2" t="s">
        <v>36</v>
      </c>
      <c r="D107" s="1">
        <f>D121+D131</f>
        <v>4639.71</v>
      </c>
      <c r="E107" s="1">
        <f>E121+E131</f>
        <v>4633.25</v>
      </c>
    </row>
    <row r="108" spans="1:5" ht="17.25" customHeight="1" x14ac:dyDescent="0.25">
      <c r="A108" s="2"/>
      <c r="B108" s="2"/>
      <c r="C108" s="2" t="s">
        <v>37</v>
      </c>
      <c r="D108" s="1">
        <f>D132</f>
        <v>359</v>
      </c>
      <c r="E108" s="1">
        <f>E132</f>
        <v>308.08</v>
      </c>
    </row>
    <row r="109" spans="1:5" ht="16.5" customHeight="1" x14ac:dyDescent="0.25">
      <c r="A109" s="2"/>
      <c r="B109" s="2"/>
      <c r="C109" s="2" t="s">
        <v>38</v>
      </c>
      <c r="D109" s="1">
        <f>D122+D133</f>
        <v>893.9799999999999</v>
      </c>
      <c r="E109" s="1">
        <f t="shared" ref="D109:E114" si="0">E122+E133</f>
        <v>818.95</v>
      </c>
    </row>
    <row r="110" spans="1:5" ht="16.5" customHeight="1" x14ac:dyDescent="0.25">
      <c r="A110" s="2"/>
      <c r="B110" s="2"/>
      <c r="C110" s="2" t="s">
        <v>39</v>
      </c>
      <c r="D110" s="1">
        <f>D123+D134</f>
        <v>347.63</v>
      </c>
      <c r="E110" s="1">
        <f t="shared" si="0"/>
        <v>298.04999999999995</v>
      </c>
    </row>
    <row r="111" spans="1:5" ht="17.25" customHeight="1" x14ac:dyDescent="0.25">
      <c r="A111" s="2"/>
      <c r="B111" s="2"/>
      <c r="C111" s="2" t="s">
        <v>40</v>
      </c>
      <c r="D111" s="1">
        <f>D124+D135</f>
        <v>176.12</v>
      </c>
      <c r="E111" s="1">
        <f t="shared" si="0"/>
        <v>170.43</v>
      </c>
    </row>
    <row r="112" spans="1:5" ht="16.5" customHeight="1" x14ac:dyDescent="0.25">
      <c r="A112" s="2"/>
      <c r="B112" s="2"/>
      <c r="C112" s="2" t="s">
        <v>41</v>
      </c>
      <c r="D112" s="1">
        <f>D125+D136</f>
        <v>1138</v>
      </c>
      <c r="E112" s="1">
        <f t="shared" si="0"/>
        <v>1066.51</v>
      </c>
    </row>
    <row r="113" spans="1:5" ht="17.25" customHeight="1" x14ac:dyDescent="0.25">
      <c r="A113" s="2"/>
      <c r="B113" s="2"/>
      <c r="C113" s="2" t="s">
        <v>42</v>
      </c>
      <c r="D113" s="1">
        <f>D126+D137</f>
        <v>234.9</v>
      </c>
      <c r="E113" s="1">
        <f t="shared" si="0"/>
        <v>220.16</v>
      </c>
    </row>
    <row r="114" spans="1:5" ht="16.5" customHeight="1" x14ac:dyDescent="0.25">
      <c r="A114" s="2"/>
      <c r="B114" s="2"/>
      <c r="C114" s="2" t="s">
        <v>43</v>
      </c>
      <c r="D114" s="1">
        <f>D127+D138</f>
        <v>286.60000000000002</v>
      </c>
      <c r="E114" s="1">
        <f t="shared" si="0"/>
        <v>272.95999999999998</v>
      </c>
    </row>
    <row r="115" spans="1:5" ht="49.5" customHeight="1" x14ac:dyDescent="0.25">
      <c r="A115" s="4"/>
      <c r="B115" s="2" t="s">
        <v>50</v>
      </c>
      <c r="C115" s="2"/>
      <c r="D115" s="1">
        <f>D116</f>
        <v>1522.46</v>
      </c>
      <c r="E115" s="1">
        <f>E116</f>
        <v>1497.5600000000002</v>
      </c>
    </row>
    <row r="116" spans="1:5" ht="15.75" x14ac:dyDescent="0.25">
      <c r="A116" s="2"/>
      <c r="B116" s="2"/>
      <c r="C116" s="2" t="s">
        <v>32</v>
      </c>
      <c r="D116" s="1">
        <f>D119+D121+D122+D123+D124+D125+D126+D127</f>
        <v>1522.46</v>
      </c>
      <c r="E116" s="1">
        <f>E119+E121+E122+E123+E124+E125+E126+E127</f>
        <v>1497.5600000000002</v>
      </c>
    </row>
    <row r="117" spans="1:5" ht="15.75" x14ac:dyDescent="0.25">
      <c r="A117" s="2"/>
      <c r="B117" s="2"/>
      <c r="C117" s="2" t="s">
        <v>9</v>
      </c>
      <c r="D117" s="1">
        <f>D120</f>
        <v>310.95</v>
      </c>
      <c r="E117" s="1">
        <f>E120</f>
        <v>310.95</v>
      </c>
    </row>
    <row r="118" spans="1:5" ht="15.75" x14ac:dyDescent="0.25">
      <c r="A118" s="2"/>
      <c r="B118" s="2"/>
      <c r="C118" s="2" t="s">
        <v>7</v>
      </c>
      <c r="D118" s="1"/>
      <c r="E118" s="1"/>
    </row>
    <row r="119" spans="1:5" ht="15.75" x14ac:dyDescent="0.25">
      <c r="A119" s="2"/>
      <c r="B119" s="2"/>
      <c r="C119" s="2" t="s">
        <v>21</v>
      </c>
      <c r="D119" s="1">
        <v>1160.98</v>
      </c>
      <c r="E119" s="1">
        <v>1141.46</v>
      </c>
    </row>
    <row r="120" spans="1:5" ht="15.75" x14ac:dyDescent="0.25">
      <c r="A120" s="2"/>
      <c r="B120" s="2"/>
      <c r="C120" s="2" t="s">
        <v>9</v>
      </c>
      <c r="D120" s="1">
        <v>310.95</v>
      </c>
      <c r="E120" s="1">
        <v>310.95</v>
      </c>
    </row>
    <row r="121" spans="1:5" ht="15.75" x14ac:dyDescent="0.25">
      <c r="A121" s="2"/>
      <c r="B121" s="2"/>
      <c r="C121" s="2" t="s">
        <v>36</v>
      </c>
      <c r="D121" s="1">
        <v>94.05</v>
      </c>
      <c r="E121" s="1">
        <v>94.05</v>
      </c>
    </row>
    <row r="122" spans="1:5" ht="15.75" x14ac:dyDescent="0.25">
      <c r="A122" s="2"/>
      <c r="B122" s="2"/>
      <c r="C122" s="2" t="s">
        <v>38</v>
      </c>
      <c r="D122" s="1">
        <v>47.3</v>
      </c>
      <c r="E122" s="1">
        <v>47.21</v>
      </c>
    </row>
    <row r="123" spans="1:5" ht="15.75" x14ac:dyDescent="0.25">
      <c r="A123" s="2"/>
      <c r="B123" s="2"/>
      <c r="C123" s="2" t="s">
        <v>39</v>
      </c>
      <c r="D123" s="1">
        <v>20.96</v>
      </c>
      <c r="E123" s="1">
        <v>20.96</v>
      </c>
    </row>
    <row r="124" spans="1:5" ht="15.75" x14ac:dyDescent="0.25">
      <c r="A124" s="2"/>
      <c r="B124" s="2"/>
      <c r="C124" s="2" t="s">
        <v>40</v>
      </c>
      <c r="D124" s="1">
        <v>56.91</v>
      </c>
      <c r="E124" s="1">
        <v>56.91</v>
      </c>
    </row>
    <row r="125" spans="1:5" ht="15.75" x14ac:dyDescent="0.25">
      <c r="A125" s="2"/>
      <c r="B125" s="2"/>
      <c r="C125" s="2" t="s">
        <v>41</v>
      </c>
      <c r="D125" s="1">
        <v>100</v>
      </c>
      <c r="E125" s="1">
        <v>100</v>
      </c>
    </row>
    <row r="126" spans="1:5" ht="15.75" x14ac:dyDescent="0.25">
      <c r="A126" s="2"/>
      <c r="B126" s="2"/>
      <c r="C126" s="2" t="s">
        <v>42</v>
      </c>
      <c r="D126" s="1">
        <v>10.57</v>
      </c>
      <c r="E126" s="1">
        <v>10.57</v>
      </c>
    </row>
    <row r="127" spans="1:5" ht="15.75" x14ac:dyDescent="0.25">
      <c r="A127" s="2"/>
      <c r="B127" s="2"/>
      <c r="C127" s="2" t="s">
        <v>43</v>
      </c>
      <c r="D127" s="1">
        <v>31.69</v>
      </c>
      <c r="E127" s="1">
        <v>26.4</v>
      </c>
    </row>
    <row r="128" spans="1:5" ht="66" customHeight="1" x14ac:dyDescent="0.25">
      <c r="A128" s="4"/>
      <c r="B128" s="2" t="s">
        <v>51</v>
      </c>
      <c r="C128" s="2"/>
      <c r="D128" s="1">
        <f>D129</f>
        <v>7714.46</v>
      </c>
      <c r="E128" s="1">
        <f>E129</f>
        <v>7432.2900000000009</v>
      </c>
    </row>
    <row r="129" spans="1:5" ht="15.75" x14ac:dyDescent="0.25">
      <c r="A129" s="2"/>
      <c r="B129" s="2"/>
      <c r="C129" s="2" t="s">
        <v>46</v>
      </c>
      <c r="D129" s="1">
        <f>SUM(D131:D138)</f>
        <v>7714.46</v>
      </c>
      <c r="E129" s="1">
        <f>SUM(E131:E138)</f>
        <v>7432.2900000000009</v>
      </c>
    </row>
    <row r="130" spans="1:5" ht="15.75" x14ac:dyDescent="0.25">
      <c r="A130" s="2"/>
      <c r="B130" s="2"/>
      <c r="C130" s="2" t="s">
        <v>7</v>
      </c>
      <c r="D130" s="1"/>
      <c r="E130" s="1"/>
    </row>
    <row r="131" spans="1:5" ht="15.75" x14ac:dyDescent="0.25">
      <c r="A131" s="2"/>
      <c r="B131" s="2"/>
      <c r="C131" s="2" t="s">
        <v>36</v>
      </c>
      <c r="D131" s="1">
        <v>4545.66</v>
      </c>
      <c r="E131" s="1">
        <v>4539.2</v>
      </c>
    </row>
    <row r="132" spans="1:5" ht="15.75" x14ac:dyDescent="0.25">
      <c r="A132" s="2"/>
      <c r="B132" s="2"/>
      <c r="C132" s="2" t="s">
        <v>37</v>
      </c>
      <c r="D132" s="1">
        <v>359</v>
      </c>
      <c r="E132" s="1">
        <v>308.08</v>
      </c>
    </row>
    <row r="133" spans="1:5" ht="15.75" x14ac:dyDescent="0.25">
      <c r="A133" s="2"/>
      <c r="B133" s="2"/>
      <c r="C133" s="2" t="s">
        <v>38</v>
      </c>
      <c r="D133" s="1">
        <v>846.68</v>
      </c>
      <c r="E133" s="1">
        <v>771.74</v>
      </c>
    </row>
    <row r="134" spans="1:5" ht="15.75" x14ac:dyDescent="0.25">
      <c r="A134" s="2"/>
      <c r="B134" s="2"/>
      <c r="C134" s="2" t="s">
        <v>39</v>
      </c>
      <c r="D134" s="1">
        <v>326.67</v>
      </c>
      <c r="E134" s="1">
        <v>277.08999999999997</v>
      </c>
    </row>
    <row r="135" spans="1:5" ht="15.75" x14ac:dyDescent="0.25">
      <c r="A135" s="2"/>
      <c r="B135" s="2"/>
      <c r="C135" s="2" t="s">
        <v>40</v>
      </c>
      <c r="D135" s="1">
        <v>119.21</v>
      </c>
      <c r="E135" s="1">
        <v>113.52</v>
      </c>
    </row>
    <row r="136" spans="1:5" ht="15.75" x14ac:dyDescent="0.25">
      <c r="A136" s="2"/>
      <c r="B136" s="2"/>
      <c r="C136" s="2" t="s">
        <v>41</v>
      </c>
      <c r="D136" s="1">
        <v>1038</v>
      </c>
      <c r="E136" s="1">
        <v>966.51</v>
      </c>
    </row>
    <row r="137" spans="1:5" ht="15.75" x14ac:dyDescent="0.25">
      <c r="A137" s="2"/>
      <c r="B137" s="2"/>
      <c r="C137" s="2" t="s">
        <v>42</v>
      </c>
      <c r="D137" s="1">
        <v>224.33</v>
      </c>
      <c r="E137" s="1">
        <v>209.59</v>
      </c>
    </row>
    <row r="138" spans="1:5" ht="15.75" x14ac:dyDescent="0.25">
      <c r="A138" s="2"/>
      <c r="B138" s="2"/>
      <c r="C138" s="2" t="s">
        <v>43</v>
      </c>
      <c r="D138" s="1">
        <v>254.91</v>
      </c>
      <c r="E138" s="1">
        <v>246.56</v>
      </c>
    </row>
    <row r="139" spans="1:5" ht="66.75" customHeight="1" x14ac:dyDescent="0.25">
      <c r="A139" s="5"/>
      <c r="B139" s="5" t="s">
        <v>52</v>
      </c>
      <c r="C139" s="5"/>
      <c r="D139" s="6">
        <f>D140</f>
        <v>1866.5</v>
      </c>
      <c r="E139" s="6">
        <f>E140</f>
        <v>1866.5</v>
      </c>
    </row>
    <row r="140" spans="1:5" ht="15.75" x14ac:dyDescent="0.25">
      <c r="A140" s="2"/>
      <c r="B140" s="2"/>
      <c r="C140" s="2" t="s">
        <v>46</v>
      </c>
      <c r="D140" s="1">
        <f>D144</f>
        <v>1866.5</v>
      </c>
      <c r="E140" s="1">
        <f>E144</f>
        <v>1866.5</v>
      </c>
    </row>
    <row r="141" spans="1:5" ht="15.75" x14ac:dyDescent="0.25">
      <c r="A141" s="2"/>
      <c r="B141" s="2"/>
      <c r="C141" s="2" t="s">
        <v>7</v>
      </c>
      <c r="D141" s="1"/>
      <c r="E141" s="1"/>
    </row>
    <row r="142" spans="1:5" ht="15.75" x14ac:dyDescent="0.25">
      <c r="A142" s="2"/>
      <c r="B142" s="2"/>
      <c r="C142" s="2" t="s">
        <v>54</v>
      </c>
      <c r="D142" s="1">
        <f>D146</f>
        <v>1866.5</v>
      </c>
      <c r="E142" s="1">
        <f>E146</f>
        <v>1866.5</v>
      </c>
    </row>
    <row r="143" spans="1:5" ht="37.5" customHeight="1" x14ac:dyDescent="0.25">
      <c r="A143" s="2"/>
      <c r="B143" s="2" t="s">
        <v>53</v>
      </c>
      <c r="C143" s="2"/>
      <c r="D143" s="1">
        <f>D144</f>
        <v>1866.5</v>
      </c>
      <c r="E143" s="1">
        <f>E144</f>
        <v>1866.5</v>
      </c>
    </row>
    <row r="144" spans="1:5" ht="15.75" x14ac:dyDescent="0.25">
      <c r="A144" s="2"/>
      <c r="B144" s="2"/>
      <c r="C144" s="2" t="s">
        <v>46</v>
      </c>
      <c r="D144" s="1">
        <f>D146</f>
        <v>1866.5</v>
      </c>
      <c r="E144" s="1">
        <f>E146</f>
        <v>1866.5</v>
      </c>
    </row>
    <row r="145" spans="1:5" ht="15.75" x14ac:dyDescent="0.25">
      <c r="A145" s="2"/>
      <c r="B145" s="2"/>
      <c r="C145" s="2" t="s">
        <v>7</v>
      </c>
      <c r="D145" s="1"/>
      <c r="E145" s="1"/>
    </row>
    <row r="146" spans="1:5" ht="15.75" x14ac:dyDescent="0.25">
      <c r="A146" s="2"/>
      <c r="B146" s="2"/>
      <c r="C146" s="2" t="s">
        <v>54</v>
      </c>
      <c r="D146" s="1">
        <v>1866.5</v>
      </c>
      <c r="E146" s="1">
        <v>1866.5</v>
      </c>
    </row>
    <row r="147" spans="1:5" ht="86.25" customHeight="1" x14ac:dyDescent="0.25">
      <c r="A147" s="2">
        <v>4</v>
      </c>
      <c r="B147" s="5" t="s">
        <v>55</v>
      </c>
      <c r="C147" s="5"/>
      <c r="D147" s="6">
        <f>D148</f>
        <v>92932.510000000009</v>
      </c>
      <c r="E147" s="6">
        <f>E148</f>
        <v>92134.98000000001</v>
      </c>
    </row>
    <row r="148" spans="1:5" ht="15.75" x14ac:dyDescent="0.25">
      <c r="A148" s="2"/>
      <c r="B148" s="2"/>
      <c r="C148" s="2" t="s">
        <v>46</v>
      </c>
      <c r="D148" s="3">
        <f>D151+D153+D154+D155+D156+D157+D158+D159+D160</f>
        <v>92932.510000000009</v>
      </c>
      <c r="E148" s="3">
        <f>E151+E153+E154+E155+E156+E157+E158+E159+E160</f>
        <v>92134.98000000001</v>
      </c>
    </row>
    <row r="149" spans="1:5" ht="15.75" x14ac:dyDescent="0.25">
      <c r="A149" s="2"/>
      <c r="B149" s="2"/>
      <c r="C149" s="2" t="s">
        <v>9</v>
      </c>
      <c r="D149" s="1">
        <f>D152</f>
        <v>2435.91</v>
      </c>
      <c r="E149" s="1">
        <f>E152</f>
        <v>2261.92</v>
      </c>
    </row>
    <row r="150" spans="1:5" ht="15.75" x14ac:dyDescent="0.25">
      <c r="A150" s="2"/>
      <c r="B150" s="2"/>
      <c r="C150" s="2" t="s">
        <v>7</v>
      </c>
      <c r="D150" s="1"/>
      <c r="E150" s="1"/>
    </row>
    <row r="151" spans="1:5" ht="15.75" x14ac:dyDescent="0.25">
      <c r="A151" s="2"/>
      <c r="B151" s="2"/>
      <c r="C151" s="2" t="s">
        <v>21</v>
      </c>
      <c r="D151" s="1">
        <f>D165</f>
        <v>60859.27</v>
      </c>
      <c r="E151" s="1">
        <f>E165</f>
        <v>60391.51</v>
      </c>
    </row>
    <row r="152" spans="1:5" ht="15.75" x14ac:dyDescent="0.25">
      <c r="A152" s="2"/>
      <c r="B152" s="2"/>
      <c r="C152" s="2" t="s">
        <v>9</v>
      </c>
      <c r="D152" s="1">
        <f t="shared" ref="D152:E160" si="1">D166</f>
        <v>2435.91</v>
      </c>
      <c r="E152" s="1">
        <f t="shared" si="1"/>
        <v>2261.92</v>
      </c>
    </row>
    <row r="153" spans="1:5" ht="15.75" x14ac:dyDescent="0.25">
      <c r="A153" s="2"/>
      <c r="B153" s="2"/>
      <c r="C153" s="2" t="s">
        <v>36</v>
      </c>
      <c r="D153" s="1">
        <f t="shared" si="1"/>
        <v>11933.34</v>
      </c>
      <c r="E153" s="1">
        <f t="shared" si="1"/>
        <v>11855.92</v>
      </c>
    </row>
    <row r="154" spans="1:5" ht="15.75" x14ac:dyDescent="0.25">
      <c r="A154" s="2"/>
      <c r="B154" s="2"/>
      <c r="C154" s="2" t="s">
        <v>37</v>
      </c>
      <c r="D154" s="1">
        <f t="shared" si="1"/>
        <v>2747.66</v>
      </c>
      <c r="E154" s="1">
        <f t="shared" si="1"/>
        <v>2681.36</v>
      </c>
    </row>
    <row r="155" spans="1:5" ht="15.75" x14ac:dyDescent="0.25">
      <c r="A155" s="2"/>
      <c r="B155" s="2"/>
      <c r="C155" s="2" t="s">
        <v>38</v>
      </c>
      <c r="D155" s="1">
        <f t="shared" si="1"/>
        <v>3480.94</v>
      </c>
      <c r="E155" s="1">
        <f t="shared" si="1"/>
        <v>3427.13</v>
      </c>
    </row>
    <row r="156" spans="1:5" ht="15.75" x14ac:dyDescent="0.25">
      <c r="A156" s="2"/>
      <c r="B156" s="2"/>
      <c r="C156" s="2" t="s">
        <v>39</v>
      </c>
      <c r="D156" s="1">
        <f t="shared" si="1"/>
        <v>3302.06</v>
      </c>
      <c r="E156" s="1">
        <f t="shared" si="1"/>
        <v>3251.9</v>
      </c>
    </row>
    <row r="157" spans="1:5" ht="15.75" x14ac:dyDescent="0.25">
      <c r="A157" s="2"/>
      <c r="B157" s="2"/>
      <c r="C157" s="2" t="s">
        <v>40</v>
      </c>
      <c r="D157" s="1">
        <f t="shared" si="1"/>
        <v>2525.75</v>
      </c>
      <c r="E157" s="1">
        <f t="shared" si="1"/>
        <v>2515.8000000000002</v>
      </c>
    </row>
    <row r="158" spans="1:5" ht="15.75" x14ac:dyDescent="0.25">
      <c r="A158" s="2"/>
      <c r="B158" s="2"/>
      <c r="C158" s="2" t="s">
        <v>41</v>
      </c>
      <c r="D158" s="1">
        <f t="shared" si="1"/>
        <v>2580.8000000000002</v>
      </c>
      <c r="E158" s="1">
        <f t="shared" si="1"/>
        <v>2562.7600000000002</v>
      </c>
    </row>
    <row r="159" spans="1:5" ht="15.75" x14ac:dyDescent="0.25">
      <c r="A159" s="2"/>
      <c r="B159" s="2"/>
      <c r="C159" s="2" t="s">
        <v>42</v>
      </c>
      <c r="D159" s="1">
        <f t="shared" si="1"/>
        <v>2728.69</v>
      </c>
      <c r="E159" s="1">
        <f t="shared" si="1"/>
        <v>2702.25</v>
      </c>
    </row>
    <row r="160" spans="1:5" ht="15.75" x14ac:dyDescent="0.25">
      <c r="A160" s="2"/>
      <c r="B160" s="2"/>
      <c r="C160" s="2" t="s">
        <v>43</v>
      </c>
      <c r="D160" s="1">
        <f t="shared" si="1"/>
        <v>2774</v>
      </c>
      <c r="E160" s="1">
        <f t="shared" si="1"/>
        <v>2746.35</v>
      </c>
    </row>
    <row r="161" spans="1:5" ht="19.5" customHeight="1" x14ac:dyDescent="0.25">
      <c r="A161" s="2"/>
      <c r="B161" s="2" t="s">
        <v>56</v>
      </c>
      <c r="C161" s="2"/>
      <c r="D161" s="3">
        <f>D162</f>
        <v>92932.510000000009</v>
      </c>
      <c r="E161" s="3">
        <f>E162</f>
        <v>92134.98000000001</v>
      </c>
    </row>
    <row r="162" spans="1:5" ht="15.75" x14ac:dyDescent="0.25">
      <c r="A162" s="2"/>
      <c r="B162" s="2"/>
      <c r="C162" s="2" t="s">
        <v>46</v>
      </c>
      <c r="D162" s="3">
        <f>D165+D167+D168+D169+D170+D171+D172+D173+D174</f>
        <v>92932.510000000009</v>
      </c>
      <c r="E162" s="3">
        <f>E165+E167+E168+E169+E170+E171+E172+E173+E174</f>
        <v>92134.98000000001</v>
      </c>
    </row>
    <row r="163" spans="1:5" ht="15.75" x14ac:dyDescent="0.25">
      <c r="A163" s="2"/>
      <c r="B163" s="2"/>
      <c r="C163" s="2" t="s">
        <v>9</v>
      </c>
      <c r="D163" s="1">
        <f>D166</f>
        <v>2435.91</v>
      </c>
      <c r="E163" s="1">
        <f>E166</f>
        <v>2261.92</v>
      </c>
    </row>
    <row r="164" spans="1:5" ht="15.75" x14ac:dyDescent="0.25">
      <c r="A164" s="2"/>
      <c r="B164" s="2"/>
      <c r="C164" s="2" t="s">
        <v>7</v>
      </c>
      <c r="D164" s="1"/>
      <c r="E164" s="1"/>
    </row>
    <row r="165" spans="1:5" ht="15.75" x14ac:dyDescent="0.25">
      <c r="A165" s="2"/>
      <c r="B165" s="2"/>
      <c r="C165" s="2" t="s">
        <v>21</v>
      </c>
      <c r="D165" s="1">
        <v>60859.27</v>
      </c>
      <c r="E165" s="1">
        <v>60391.51</v>
      </c>
    </row>
    <row r="166" spans="1:5" ht="15.75" x14ac:dyDescent="0.25">
      <c r="A166" s="2"/>
      <c r="B166" s="2"/>
      <c r="C166" s="2" t="s">
        <v>9</v>
      </c>
      <c r="D166" s="1">
        <v>2435.91</v>
      </c>
      <c r="E166" s="1">
        <v>2261.92</v>
      </c>
    </row>
    <row r="167" spans="1:5" ht="15.75" x14ac:dyDescent="0.25">
      <c r="A167" s="2"/>
      <c r="B167" s="2"/>
      <c r="C167" s="2" t="s">
        <v>36</v>
      </c>
      <c r="D167" s="1">
        <v>11933.34</v>
      </c>
      <c r="E167" s="1">
        <v>11855.92</v>
      </c>
    </row>
    <row r="168" spans="1:5" ht="15.75" x14ac:dyDescent="0.25">
      <c r="A168" s="2"/>
      <c r="B168" s="2"/>
      <c r="C168" s="2" t="s">
        <v>37</v>
      </c>
      <c r="D168" s="1">
        <v>2747.66</v>
      </c>
      <c r="E168" s="1">
        <v>2681.36</v>
      </c>
    </row>
    <row r="169" spans="1:5" ht="15.75" x14ac:dyDescent="0.25">
      <c r="A169" s="2"/>
      <c r="B169" s="2"/>
      <c r="C169" s="2" t="s">
        <v>38</v>
      </c>
      <c r="D169" s="3">
        <v>3480.94</v>
      </c>
      <c r="E169" s="1">
        <v>3427.13</v>
      </c>
    </row>
    <row r="170" spans="1:5" ht="15.75" x14ac:dyDescent="0.25">
      <c r="A170" s="2"/>
      <c r="B170" s="2"/>
      <c r="C170" s="2" t="s">
        <v>39</v>
      </c>
      <c r="D170" s="1">
        <v>3302.06</v>
      </c>
      <c r="E170" s="1">
        <v>3251.9</v>
      </c>
    </row>
    <row r="171" spans="1:5" ht="15.75" x14ac:dyDescent="0.25">
      <c r="A171" s="2"/>
      <c r="B171" s="2"/>
      <c r="C171" s="2" t="s">
        <v>40</v>
      </c>
      <c r="D171" s="1">
        <v>2525.75</v>
      </c>
      <c r="E171" s="1">
        <v>2515.8000000000002</v>
      </c>
    </row>
    <row r="172" spans="1:5" ht="15.75" x14ac:dyDescent="0.25">
      <c r="A172" s="2"/>
      <c r="B172" s="2"/>
      <c r="C172" s="2" t="s">
        <v>41</v>
      </c>
      <c r="D172" s="1">
        <v>2580.8000000000002</v>
      </c>
      <c r="E172" s="1">
        <v>2562.7600000000002</v>
      </c>
    </row>
    <row r="173" spans="1:5" ht="15.75" x14ac:dyDescent="0.25">
      <c r="A173" s="2"/>
      <c r="B173" s="2"/>
      <c r="C173" s="2" t="s">
        <v>42</v>
      </c>
      <c r="D173" s="1">
        <v>2728.69</v>
      </c>
      <c r="E173" s="1">
        <v>2702.25</v>
      </c>
    </row>
    <row r="174" spans="1:5" ht="15.75" x14ac:dyDescent="0.25">
      <c r="A174" s="2"/>
      <c r="B174" s="2"/>
      <c r="C174" s="2" t="s">
        <v>43</v>
      </c>
      <c r="D174" s="1">
        <v>2774</v>
      </c>
      <c r="E174" s="1">
        <v>2746.35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В. Прядко</dc:creator>
  <cp:lastModifiedBy>Олеся В. Прядко</cp:lastModifiedBy>
  <dcterms:created xsi:type="dcterms:W3CDTF">2022-03-11T13:38:50Z</dcterms:created>
  <dcterms:modified xsi:type="dcterms:W3CDTF">2022-03-14T12:15:50Z</dcterms:modified>
</cp:coreProperties>
</file>